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u\iCloudDrive\Documents\Documents - Carolyn’s MacBook Pro\Ole Miss\Website\Current students section\Co-op stuff\"/>
    </mc:Choice>
  </mc:AlternateContent>
  <bookViews>
    <workbookView xWindow="0" yWindow="0" windowWidth="28800" windowHeight="1230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E27" i="1" l="1"/>
  <c r="E26" i="1"/>
  <c r="E25" i="1"/>
  <c r="E47" i="1" l="1"/>
  <c r="E48" i="1"/>
  <c r="E34" i="1"/>
  <c r="E35" i="1"/>
  <c r="E36" i="1"/>
  <c r="E37" i="1"/>
  <c r="E38" i="1"/>
  <c r="E39" i="1"/>
  <c r="E40" i="1"/>
  <c r="E41" i="1"/>
  <c r="E42" i="1"/>
  <c r="E44" i="1"/>
  <c r="E45" i="1"/>
  <c r="E46" i="1"/>
  <c r="E49" i="1"/>
  <c r="E22" i="1"/>
  <c r="E23" i="1"/>
  <c r="E24" i="1"/>
  <c r="B33" i="1"/>
  <c r="D33" i="1"/>
  <c r="D20" i="1"/>
  <c r="E20" i="1" s="1"/>
  <c r="E21" i="1"/>
  <c r="E28" i="1" l="1"/>
  <c r="E33" i="1"/>
  <c r="E50" i="1" s="1"/>
  <c r="E53" i="1" l="1"/>
</calcChain>
</file>

<file path=xl/sharedStrings.xml><?xml version="1.0" encoding="utf-8"?>
<sst xmlns="http://schemas.openxmlformats.org/spreadsheetml/2006/main" count="84" uniqueCount="65">
  <si>
    <t>Lists</t>
  </si>
  <si>
    <t>Term</t>
  </si>
  <si>
    <t>Fall</t>
  </si>
  <si>
    <t>Spring</t>
  </si>
  <si>
    <t>Summer</t>
  </si>
  <si>
    <t>Instructions:</t>
  </si>
  <si>
    <t>Income</t>
  </si>
  <si>
    <t>Item</t>
  </si>
  <si>
    <t>Unit</t>
  </si>
  <si>
    <t># Units</t>
  </si>
  <si>
    <t>Amount</t>
  </si>
  <si>
    <t>Extended</t>
  </si>
  <si>
    <t>Expenses</t>
  </si>
  <si>
    <t>Salary/Wages</t>
  </si>
  <si>
    <t>hour</t>
  </si>
  <si>
    <t>Projected taxes</t>
  </si>
  <si>
    <t>semester</t>
  </si>
  <si>
    <t>Comments</t>
  </si>
  <si>
    <t>Other:</t>
  </si>
  <si>
    <t>TOTAL INCOME</t>
  </si>
  <si>
    <t>Housing: deposit</t>
  </si>
  <si>
    <t>Housing: rent/lease</t>
  </si>
  <si>
    <t>Housing: breaking existing lease</t>
  </si>
  <si>
    <t>Travel to internship location</t>
  </si>
  <si>
    <t>Parking</t>
  </si>
  <si>
    <t>Storage</t>
  </si>
  <si>
    <t>40 hours a week for 15 weeks</t>
  </si>
  <si>
    <t>Transportation to and from work</t>
  </si>
  <si>
    <t>TOTAL EXPENSES</t>
  </si>
  <si>
    <t>Clothing</t>
  </si>
  <si>
    <t>Laundry</t>
  </si>
  <si>
    <t>each</t>
  </si>
  <si>
    <t>month</t>
  </si>
  <si>
    <t>Housing: paying existing rent</t>
  </si>
  <si>
    <t>gallon</t>
  </si>
  <si>
    <t>1600 mile round-trip to San Antonio, assuming 26 miles per gallon</t>
  </si>
  <si>
    <t>fare</t>
  </si>
  <si>
    <t>bus fare, 5 days per week, 15 weeks, round trip</t>
  </si>
  <si>
    <t>day</t>
  </si>
  <si>
    <t>week</t>
  </si>
  <si>
    <t>lump sum</t>
  </si>
  <si>
    <t>new business clothing</t>
  </si>
  <si>
    <t>included in rent</t>
  </si>
  <si>
    <t>Entertainment</t>
  </si>
  <si>
    <t>Term (Fall, Spring, or Summer):</t>
  </si>
  <si>
    <t xml:space="preserve">Balance: </t>
  </si>
  <si>
    <t>need to start fresh another time.</t>
  </si>
  <si>
    <t xml:space="preserve">1. This spreadsheet is for planning purposes only. </t>
  </si>
  <si>
    <t xml:space="preserve">3. Save this file with a new filename. That way you can keep this file intact in case you </t>
  </si>
  <si>
    <t>4. In the green section, list your income items during your co-op or internship term.</t>
  </si>
  <si>
    <t>5. In the blue section, list your expense items during your co-op or internship term.</t>
  </si>
  <si>
    <t>estimated weekly groceries</t>
  </si>
  <si>
    <t>Federal aid (if eligible)</t>
  </si>
  <si>
    <r>
      <t>6. Adjust the entries under the columns named</t>
    </r>
    <r>
      <rPr>
        <b/>
        <sz val="11"/>
        <color theme="1"/>
        <rFont val="Calibri"/>
        <family val="2"/>
        <scheme val="minor"/>
      </rPr>
      <t xml:space="preserve"> Item, Amount, Unit, # Units, </t>
    </r>
  </si>
  <si>
    <r>
      <rPr>
        <b/>
        <sz val="11"/>
        <color theme="1"/>
        <rFont val="Calibri"/>
        <family val="2"/>
        <scheme val="minor"/>
      </rPr>
      <t>and Comments</t>
    </r>
    <r>
      <rPr>
        <sz val="11"/>
        <color theme="1"/>
        <rFont val="Calibri"/>
        <family val="2"/>
        <scheme val="minor"/>
      </rPr>
      <t>, as necessary.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Do not modify the formulas in column E (Extended)</t>
    </r>
    <r>
      <rPr>
        <b/>
        <sz val="11"/>
        <color theme="1"/>
        <rFont val="Calibri"/>
        <family val="2"/>
        <scheme val="minor"/>
      </rPr>
      <t>.</t>
    </r>
  </si>
  <si>
    <t>7. The last line of this spreadsheet shows your balance. It will be green if positive,</t>
  </si>
  <si>
    <t>red if negative.</t>
  </si>
  <si>
    <t>12% of gross income if year-round; per https://taxfoundation.org/2019-tax-brackets</t>
  </si>
  <si>
    <t>Signing bonus</t>
  </si>
  <si>
    <t>Housing assistance</t>
  </si>
  <si>
    <t>Relocation assistance</t>
  </si>
  <si>
    <t>2. Use this template as an example budgeting spreadsheet.</t>
  </si>
  <si>
    <t>Groceries</t>
  </si>
  <si>
    <t>Eating out</t>
  </si>
  <si>
    <t xml:space="preserve">    Budget for Co-op or Internship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</si>
</sst>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0" xfId="0" applyFont="1"/>
    <xf numFmtId="44" fontId="0" fillId="0" borderId="0" xfId="1" applyFont="1"/>
    <xf numFmtId="44" fontId="0" fillId="0" borderId="0" xfId="0" applyNumberFormat="1"/>
    <xf numFmtId="0" fontId="0" fillId="0" borderId="0" xfId="0" applyAlignment="1">
      <alignment wrapText="1"/>
    </xf>
    <xf numFmtId="0" fontId="3" fillId="2" borderId="0" xfId="0" applyFont="1" applyFill="1"/>
    <xf numFmtId="0" fontId="0" fillId="2" borderId="0" xfId="0" applyFill="1"/>
    <xf numFmtId="0" fontId="3" fillId="3" borderId="0" xfId="0" applyFont="1" applyFill="1"/>
    <xf numFmtId="0" fontId="0" fillId="3" borderId="0" xfId="0" applyFill="1"/>
    <xf numFmtId="0" fontId="0" fillId="0" borderId="1" xfId="0" applyBorder="1"/>
    <xf numFmtId="0" fontId="3" fillId="0" borderId="2" xfId="0" applyFont="1" applyBorder="1"/>
    <xf numFmtId="0" fontId="3" fillId="0" borderId="3" xfId="0" applyFont="1" applyBorder="1"/>
    <xf numFmtId="44" fontId="3" fillId="0" borderId="4" xfId="0" applyNumberFormat="1" applyFont="1" applyBorder="1"/>
    <xf numFmtId="0" fontId="2" fillId="0" borderId="0" xfId="0" applyFont="1"/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alignment horizontal="general" vertical="bottom" textRotation="0" wrapText="1" indent="0" justifyLastLine="0" shrinkToFit="0" readingOrder="0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1818409</xdr:colOff>
      <xdr:row>4</xdr:row>
      <xdr:rowOff>96459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818409" cy="92628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9:F28" totalsRowShown="0">
  <autoFilter ref="A19:F28"/>
  <tableColumns count="6">
    <tableColumn id="1" name="Item" dataDxfId="8"/>
    <tableColumn id="2" name="Amount" dataDxfId="7" dataCellStyle="Currency"/>
    <tableColumn id="3" name="Unit"/>
    <tableColumn id="4" name="# Units"/>
    <tableColumn id="5" name="Extended"/>
    <tableColumn id="6" name="Comments" dataDxfId="6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2:F50" totalsRowShown="0">
  <autoFilter ref="A32:F50"/>
  <tableColumns count="6">
    <tableColumn id="1" name="Item" dataDxfId="5"/>
    <tableColumn id="2" name="Amount" dataDxfId="4" dataCellStyle="Currency"/>
    <tableColumn id="3" name="Unit"/>
    <tableColumn id="4" name="# Units"/>
    <tableColumn id="5" name="Extended" dataDxfId="3"/>
    <tableColumn id="6" name="Comments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53"/>
  <sheetViews>
    <sheetView tabSelected="1" zoomScale="132" zoomScaleNormal="140" workbookViewId="0">
      <selection activeCell="A17" sqref="A17"/>
    </sheetView>
  </sheetViews>
  <sheetFormatPr defaultRowHeight="15" x14ac:dyDescent="0.25"/>
  <cols>
    <col min="1" max="1" width="27.42578125" customWidth="1"/>
    <col min="2" max="2" width="14.28515625" customWidth="1"/>
    <col min="3" max="3" width="9.85546875" customWidth="1"/>
    <col min="4" max="4" width="12" customWidth="1"/>
    <col min="5" max="5" width="16" customWidth="1"/>
    <col min="6" max="6" width="27.85546875" customWidth="1"/>
  </cols>
  <sheetData>
    <row r="3" spans="1:2" ht="21" x14ac:dyDescent="0.35">
      <c r="B3" s="1" t="s">
        <v>64</v>
      </c>
    </row>
    <row r="5" spans="1:2" ht="12.75" customHeight="1" x14ac:dyDescent="0.25"/>
    <row r="7" spans="1:2" x14ac:dyDescent="0.25">
      <c r="A7" s="13" t="s">
        <v>5</v>
      </c>
      <c r="B7" t="s">
        <v>47</v>
      </c>
    </row>
    <row r="8" spans="1:2" x14ac:dyDescent="0.25">
      <c r="B8" t="s">
        <v>61</v>
      </c>
    </row>
    <row r="9" spans="1:2" x14ac:dyDescent="0.25">
      <c r="B9" t="s">
        <v>48</v>
      </c>
    </row>
    <row r="10" spans="1:2" x14ac:dyDescent="0.25">
      <c r="B10" t="s">
        <v>46</v>
      </c>
    </row>
    <row r="11" spans="1:2" x14ac:dyDescent="0.25">
      <c r="B11" t="s">
        <v>49</v>
      </c>
    </row>
    <row r="12" spans="1:2" x14ac:dyDescent="0.25">
      <c r="B12" t="s">
        <v>50</v>
      </c>
    </row>
    <row r="13" spans="1:2" x14ac:dyDescent="0.25">
      <c r="B13" t="s">
        <v>53</v>
      </c>
    </row>
    <row r="14" spans="1:2" x14ac:dyDescent="0.25">
      <c r="B14" t="s">
        <v>54</v>
      </c>
    </row>
    <row r="15" spans="1:2" x14ac:dyDescent="0.25">
      <c r="B15" t="s">
        <v>55</v>
      </c>
    </row>
    <row r="16" spans="1:2" ht="15.75" thickBot="1" x14ac:dyDescent="0.3">
      <c r="B16" t="s">
        <v>56</v>
      </c>
    </row>
    <row r="17" spans="1:6" ht="15.75" thickBot="1" x14ac:dyDescent="0.3">
      <c r="A17" s="13" t="s">
        <v>44</v>
      </c>
      <c r="B17" s="9"/>
    </row>
    <row r="18" spans="1:6" ht="18.75" x14ac:dyDescent="0.3">
      <c r="A18" s="7" t="s">
        <v>6</v>
      </c>
      <c r="B18" s="8"/>
      <c r="C18" s="8"/>
      <c r="D18" s="8"/>
      <c r="E18" s="8"/>
      <c r="F18" s="8"/>
    </row>
    <row r="19" spans="1:6" x14ac:dyDescent="0.25">
      <c r="A19" t="s">
        <v>7</v>
      </c>
      <c r="B19" s="14" t="s">
        <v>10</v>
      </c>
      <c r="C19" s="14" t="s">
        <v>8</v>
      </c>
      <c r="D19" s="14" t="s">
        <v>9</v>
      </c>
      <c r="E19" s="14" t="s">
        <v>11</v>
      </c>
      <c r="F19" s="14" t="s">
        <v>17</v>
      </c>
    </row>
    <row r="20" spans="1:6" x14ac:dyDescent="0.25">
      <c r="A20" s="4" t="s">
        <v>13</v>
      </c>
      <c r="B20" s="2">
        <v>15</v>
      </c>
      <c r="C20" t="s">
        <v>14</v>
      </c>
      <c r="D20">
        <f>40*15</f>
        <v>600</v>
      </c>
      <c r="E20" s="3">
        <f>B20*D20</f>
        <v>9000</v>
      </c>
      <c r="F20" s="4" t="s">
        <v>26</v>
      </c>
    </row>
    <row r="21" spans="1:6" x14ac:dyDescent="0.25">
      <c r="A21" s="4" t="s">
        <v>52</v>
      </c>
      <c r="B21" s="2">
        <v>0</v>
      </c>
      <c r="C21" t="s">
        <v>16</v>
      </c>
      <c r="E21" s="3">
        <f>B21*D21</f>
        <v>0</v>
      </c>
      <c r="F21" s="4"/>
    </row>
    <row r="22" spans="1:6" x14ac:dyDescent="0.25">
      <c r="A22" s="4" t="s">
        <v>58</v>
      </c>
      <c r="B22" s="2">
        <v>0</v>
      </c>
      <c r="E22" s="3">
        <f t="shared" ref="E22:E24" si="0">B22*D22</f>
        <v>0</v>
      </c>
      <c r="F22" s="4"/>
    </row>
    <row r="23" spans="1:6" x14ac:dyDescent="0.25">
      <c r="A23" s="4" t="s">
        <v>59</v>
      </c>
      <c r="B23" s="2">
        <v>0</v>
      </c>
      <c r="E23" s="3">
        <f t="shared" si="0"/>
        <v>0</v>
      </c>
      <c r="F23" s="4"/>
    </row>
    <row r="24" spans="1:6" x14ac:dyDescent="0.25">
      <c r="A24" s="4" t="s">
        <v>60</v>
      </c>
      <c r="B24" s="2">
        <v>0</v>
      </c>
      <c r="E24" s="3">
        <f t="shared" si="0"/>
        <v>0</v>
      </c>
      <c r="F24" s="4"/>
    </row>
    <row r="25" spans="1:6" x14ac:dyDescent="0.25">
      <c r="A25" s="4" t="s">
        <v>18</v>
      </c>
      <c r="B25" s="2">
        <v>0</v>
      </c>
      <c r="E25" s="3">
        <f t="shared" ref="E25:E27" si="1">B25*D25</f>
        <v>0</v>
      </c>
      <c r="F25" s="4"/>
    </row>
    <row r="26" spans="1:6" x14ac:dyDescent="0.25">
      <c r="A26" s="4" t="s">
        <v>18</v>
      </c>
      <c r="B26" s="2">
        <v>0</v>
      </c>
      <c r="E26" s="3">
        <f t="shared" si="1"/>
        <v>0</v>
      </c>
      <c r="F26" s="4"/>
    </row>
    <row r="27" spans="1:6" x14ac:dyDescent="0.25">
      <c r="A27" s="4" t="s">
        <v>18</v>
      </c>
      <c r="B27" s="2">
        <v>0</v>
      </c>
      <c r="E27" s="3">
        <f t="shared" si="1"/>
        <v>0</v>
      </c>
      <c r="F27" s="4"/>
    </row>
    <row r="28" spans="1:6" x14ac:dyDescent="0.25">
      <c r="A28" s="4" t="s">
        <v>19</v>
      </c>
      <c r="E28" s="3">
        <f>SUM(E20:E27)</f>
        <v>9000</v>
      </c>
      <c r="F28" s="4"/>
    </row>
    <row r="29" spans="1:6" x14ac:dyDescent="0.25">
      <c r="A29" s="8"/>
      <c r="B29" s="8"/>
      <c r="C29" s="8"/>
      <c r="D29" s="8"/>
      <c r="E29" s="8"/>
      <c r="F29" s="8"/>
    </row>
    <row r="31" spans="1:6" ht="18.75" x14ac:dyDescent="0.3">
      <c r="A31" s="5" t="s">
        <v>12</v>
      </c>
      <c r="B31" s="6"/>
      <c r="C31" s="6"/>
      <c r="D31" s="6"/>
      <c r="E31" s="6"/>
      <c r="F31" s="6"/>
    </row>
    <row r="32" spans="1:6" x14ac:dyDescent="0.25">
      <c r="A32" t="s">
        <v>7</v>
      </c>
      <c r="B32" s="14" t="s">
        <v>10</v>
      </c>
      <c r="C32" s="14" t="s">
        <v>8</v>
      </c>
      <c r="D32" s="14" t="s">
        <v>9</v>
      </c>
      <c r="E32" s="14" t="s">
        <v>11</v>
      </c>
      <c r="F32" s="14" t="s">
        <v>17</v>
      </c>
    </row>
    <row r="33" spans="1:6" ht="60" x14ac:dyDescent="0.25">
      <c r="A33" s="4" t="s">
        <v>15</v>
      </c>
      <c r="B33" s="2">
        <f>0.12*B20</f>
        <v>1.7999999999999998</v>
      </c>
      <c r="C33" t="s">
        <v>14</v>
      </c>
      <c r="D33">
        <f>40*15</f>
        <v>600</v>
      </c>
      <c r="E33" s="3">
        <f>B33*D33</f>
        <v>1080</v>
      </c>
      <c r="F33" s="4" t="s">
        <v>57</v>
      </c>
    </row>
    <row r="34" spans="1:6" x14ac:dyDescent="0.25">
      <c r="A34" s="4" t="s">
        <v>20</v>
      </c>
      <c r="B34" s="2">
        <v>500</v>
      </c>
      <c r="C34" t="s">
        <v>31</v>
      </c>
      <c r="D34">
        <v>1</v>
      </c>
      <c r="E34" s="3">
        <f t="shared" ref="E34:E49" si="2">B34*D34</f>
        <v>500</v>
      </c>
      <c r="F34" s="4"/>
    </row>
    <row r="35" spans="1:6" x14ac:dyDescent="0.25">
      <c r="A35" s="4" t="s">
        <v>21</v>
      </c>
      <c r="B35" s="2">
        <v>500</v>
      </c>
      <c r="C35" t="s">
        <v>32</v>
      </c>
      <c r="D35">
        <v>4</v>
      </c>
      <c r="E35" s="3">
        <f t="shared" si="2"/>
        <v>2000</v>
      </c>
      <c r="F35" s="4"/>
    </row>
    <row r="36" spans="1:6" ht="30" x14ac:dyDescent="0.25">
      <c r="A36" s="4" t="s">
        <v>22</v>
      </c>
      <c r="B36" s="2"/>
      <c r="C36" t="s">
        <v>31</v>
      </c>
      <c r="E36" s="3">
        <f t="shared" si="2"/>
        <v>0</v>
      </c>
      <c r="F36" s="4"/>
    </row>
    <row r="37" spans="1:6" x14ac:dyDescent="0.25">
      <c r="A37" s="4" t="s">
        <v>33</v>
      </c>
      <c r="B37" s="2">
        <v>450</v>
      </c>
      <c r="C37" t="s">
        <v>32</v>
      </c>
      <c r="D37">
        <v>4</v>
      </c>
      <c r="E37" s="3">
        <f t="shared" si="2"/>
        <v>1800</v>
      </c>
      <c r="F37" s="4"/>
    </row>
    <row r="38" spans="1:6" ht="45" x14ac:dyDescent="0.25">
      <c r="A38" s="4" t="s">
        <v>23</v>
      </c>
      <c r="B38" s="2">
        <v>2.5</v>
      </c>
      <c r="C38" t="s">
        <v>34</v>
      </c>
      <c r="D38">
        <v>62</v>
      </c>
      <c r="E38" s="3">
        <f t="shared" si="2"/>
        <v>155</v>
      </c>
      <c r="F38" s="4" t="s">
        <v>35</v>
      </c>
    </row>
    <row r="39" spans="1:6" ht="30" x14ac:dyDescent="0.25">
      <c r="A39" s="4" t="s">
        <v>27</v>
      </c>
      <c r="B39" s="2">
        <v>4</v>
      </c>
      <c r="C39" t="s">
        <v>36</v>
      </c>
      <c r="D39">
        <v>75</v>
      </c>
      <c r="E39" s="3">
        <f t="shared" si="2"/>
        <v>300</v>
      </c>
      <c r="F39" s="4" t="s">
        <v>37</v>
      </c>
    </row>
    <row r="40" spans="1:6" x14ac:dyDescent="0.25">
      <c r="A40" s="4" t="s">
        <v>24</v>
      </c>
      <c r="B40" s="2">
        <v>0</v>
      </c>
      <c r="C40" t="s">
        <v>38</v>
      </c>
      <c r="E40" s="3">
        <f t="shared" si="2"/>
        <v>0</v>
      </c>
      <c r="F40" s="4"/>
    </row>
    <row r="41" spans="1:6" x14ac:dyDescent="0.25">
      <c r="A41" s="4" t="s">
        <v>25</v>
      </c>
      <c r="B41" s="2">
        <v>0</v>
      </c>
      <c r="C41" t="s">
        <v>32</v>
      </c>
      <c r="E41" s="3">
        <f t="shared" si="2"/>
        <v>0</v>
      </c>
      <c r="F41" s="4"/>
    </row>
    <row r="42" spans="1:6" x14ac:dyDescent="0.25">
      <c r="A42" s="4" t="s">
        <v>62</v>
      </c>
      <c r="B42" s="2">
        <v>60</v>
      </c>
      <c r="C42" t="s">
        <v>39</v>
      </c>
      <c r="D42">
        <v>15</v>
      </c>
      <c r="E42" s="3">
        <f t="shared" si="2"/>
        <v>900</v>
      </c>
      <c r="F42" s="4" t="s">
        <v>51</v>
      </c>
    </row>
    <row r="43" spans="1:6" x14ac:dyDescent="0.25">
      <c r="A43" s="4" t="s">
        <v>63</v>
      </c>
      <c r="B43" s="2">
        <v>50</v>
      </c>
      <c r="C43" t="s">
        <v>39</v>
      </c>
      <c r="D43">
        <v>15</v>
      </c>
      <c r="E43" s="3">
        <f t="shared" ref="E43" si="3">B43*D43</f>
        <v>750</v>
      </c>
      <c r="F43" s="4" t="s">
        <v>51</v>
      </c>
    </row>
    <row r="44" spans="1:6" x14ac:dyDescent="0.25">
      <c r="A44" s="4" t="s">
        <v>29</v>
      </c>
      <c r="B44" s="2">
        <v>500</v>
      </c>
      <c r="C44" t="s">
        <v>40</v>
      </c>
      <c r="D44">
        <v>1</v>
      </c>
      <c r="E44" s="3">
        <f t="shared" si="2"/>
        <v>500</v>
      </c>
      <c r="F44" s="4" t="s">
        <v>41</v>
      </c>
    </row>
    <row r="45" spans="1:6" x14ac:dyDescent="0.25">
      <c r="A45" s="4" t="s">
        <v>30</v>
      </c>
      <c r="B45" s="2">
        <v>0</v>
      </c>
      <c r="C45" t="s">
        <v>31</v>
      </c>
      <c r="E45" s="3">
        <f t="shared" si="2"/>
        <v>0</v>
      </c>
      <c r="F45" s="4" t="s">
        <v>42</v>
      </c>
    </row>
    <row r="46" spans="1:6" x14ac:dyDescent="0.25">
      <c r="A46" s="4" t="s">
        <v>43</v>
      </c>
      <c r="B46" s="2">
        <v>50</v>
      </c>
      <c r="C46" t="s">
        <v>39</v>
      </c>
      <c r="D46">
        <v>15</v>
      </c>
      <c r="E46" s="3">
        <f t="shared" si="2"/>
        <v>750</v>
      </c>
      <c r="F46" s="4"/>
    </row>
    <row r="47" spans="1:6" x14ac:dyDescent="0.25">
      <c r="A47" s="4" t="s">
        <v>18</v>
      </c>
      <c r="B47" s="2">
        <v>0</v>
      </c>
      <c r="E47" s="3">
        <f t="shared" si="2"/>
        <v>0</v>
      </c>
      <c r="F47" s="4"/>
    </row>
    <row r="48" spans="1:6" x14ac:dyDescent="0.25">
      <c r="A48" s="4" t="s">
        <v>18</v>
      </c>
      <c r="B48" s="2">
        <v>0</v>
      </c>
      <c r="E48" s="3">
        <f t="shared" si="2"/>
        <v>0</v>
      </c>
      <c r="F48" s="4"/>
    </row>
    <row r="49" spans="1:6" x14ac:dyDescent="0.25">
      <c r="A49" s="4" t="s">
        <v>18</v>
      </c>
      <c r="B49" s="2">
        <v>0</v>
      </c>
      <c r="E49" s="3">
        <f t="shared" si="2"/>
        <v>0</v>
      </c>
      <c r="F49" s="4"/>
    </row>
    <row r="50" spans="1:6" x14ac:dyDescent="0.25">
      <c r="A50" s="4" t="s">
        <v>28</v>
      </c>
      <c r="E50" s="3">
        <f>SUM(E33:E49)</f>
        <v>8735</v>
      </c>
      <c r="F50" s="4"/>
    </row>
    <row r="51" spans="1:6" x14ac:dyDescent="0.25">
      <c r="A51" s="6"/>
      <c r="B51" s="6"/>
      <c r="C51" s="6"/>
      <c r="D51" s="6"/>
      <c r="E51" s="6"/>
      <c r="F51" s="6"/>
    </row>
    <row r="52" spans="1:6" ht="15.75" thickBot="1" x14ac:dyDescent="0.3"/>
    <row r="53" spans="1:6" ht="19.5" thickBot="1" x14ac:dyDescent="0.35">
      <c r="A53" s="10" t="s">
        <v>45</v>
      </c>
      <c r="B53" s="11"/>
      <c r="C53" s="11"/>
      <c r="D53" s="11"/>
      <c r="E53" s="12">
        <f>E28-E50</f>
        <v>265</v>
      </c>
    </row>
  </sheetData>
  <conditionalFormatting sqref="E53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scale="76"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Surbeck</dc:creator>
  <cp:lastModifiedBy>Lou Tyson</cp:lastModifiedBy>
  <cp:lastPrinted>2019-05-31T15:36:05Z</cp:lastPrinted>
  <dcterms:created xsi:type="dcterms:W3CDTF">2019-03-15T19:57:36Z</dcterms:created>
  <dcterms:modified xsi:type="dcterms:W3CDTF">2019-12-18T23:01:15Z</dcterms:modified>
</cp:coreProperties>
</file>